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 activeTab="1"/>
  </bookViews>
  <sheets>
    <sheet name="Overview" sheetId="3" r:id="rId1"/>
    <sheet name="Detail" sheetId="2" r:id="rId2"/>
  </sheets>
  <calcPr calcId="145621"/>
</workbook>
</file>

<file path=xl/calcChain.xml><?xml version="1.0" encoding="utf-8"?>
<calcChain xmlns="http://schemas.openxmlformats.org/spreadsheetml/2006/main">
  <c r="H29" i="2" l="1"/>
  <c r="H28" i="2"/>
  <c r="H27" i="2"/>
  <c r="D5" i="2"/>
  <c r="D6" i="2" s="1"/>
  <c r="D7" i="2" s="1"/>
  <c r="D8" i="2" s="1"/>
  <c r="D9" i="2" s="1"/>
  <c r="I62" i="2"/>
  <c r="I61" i="2"/>
  <c r="I60" i="2"/>
  <c r="I59" i="2"/>
  <c r="I58" i="2"/>
  <c r="I57" i="2"/>
  <c r="I55" i="2"/>
  <c r="I54" i="2"/>
  <c r="I53" i="2"/>
  <c r="I52" i="2"/>
  <c r="I50" i="2"/>
  <c r="I49" i="2"/>
  <c r="I48" i="2"/>
  <c r="I47" i="2"/>
  <c r="I46" i="2"/>
  <c r="I45" i="2"/>
  <c r="I44" i="2"/>
  <c r="D10" i="2" l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l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5" i="2" s="1"/>
  <c r="D86" i="2" s="1"/>
  <c r="D87" i="2" s="1"/>
  <c r="D88" i="2" s="1"/>
</calcChain>
</file>

<file path=xl/comments1.xml><?xml version="1.0" encoding="utf-8"?>
<comments xmlns="http://schemas.openxmlformats.org/spreadsheetml/2006/main">
  <authors>
    <author>Norman McFarland</author>
  </authors>
  <commentList>
    <comment ref="T11" authorId="0">
      <text>
        <r>
          <rPr>
            <b/>
            <sz val="9"/>
            <color indexed="81"/>
            <rFont val="Tahoma"/>
            <family val="2"/>
          </rPr>
          <t>Norman McFarland:</t>
        </r>
        <r>
          <rPr>
            <sz val="9"/>
            <color indexed="81"/>
            <rFont val="Tahoma"/>
            <family val="2"/>
          </rPr>
          <t xml:space="preserve">
id(</t>
        </r>
      </text>
    </comment>
  </commentList>
</comments>
</file>

<file path=xl/sharedStrings.xml><?xml version="1.0" encoding="utf-8"?>
<sst xmlns="http://schemas.openxmlformats.org/spreadsheetml/2006/main" count="229" uniqueCount="166">
  <si>
    <t>Experiment</t>
  </si>
  <si>
    <t>Nanoracks</t>
  </si>
  <si>
    <t>Box</t>
  </si>
  <si>
    <t>End Caps</t>
  </si>
  <si>
    <t>Skeleton</t>
  </si>
  <si>
    <t>Ref Doc</t>
  </si>
  <si>
    <t>Ref Sec</t>
  </si>
  <si>
    <t>Skeleton Bottom</t>
  </si>
  <si>
    <t>Skeleton Top</t>
  </si>
  <si>
    <t>Skeleton Corner Leg</t>
  </si>
  <si>
    <t>NESI Board</t>
  </si>
  <si>
    <t>Camera Mounting Arm</t>
  </si>
  <si>
    <t>Camera Lens</t>
  </si>
  <si>
    <t>Camera</t>
  </si>
  <si>
    <t>Camera Fasteners</t>
  </si>
  <si>
    <t>Servo Motor</t>
  </si>
  <si>
    <t>Carousel (Drum)</t>
  </si>
  <si>
    <t>Carousel (Drum) Base</t>
  </si>
  <si>
    <t>Carousel (Drum) Top</t>
  </si>
  <si>
    <t>Carousel (Drum) Post</t>
  </si>
  <si>
    <t>Caorusel (Drum) Align Pins</t>
  </si>
  <si>
    <t>Well Plate</t>
  </si>
  <si>
    <t>Well Plate Assembly</t>
  </si>
  <si>
    <t>Well Plate Cover</t>
  </si>
  <si>
    <t>Well Plate Seal #2</t>
  </si>
  <si>
    <t>Well Plate Seal #1</t>
  </si>
  <si>
    <t>Well Contents Assembly</t>
  </si>
  <si>
    <t>Roller Bearings</t>
  </si>
  <si>
    <t>Servo Motor Arm (Servo Star)</t>
  </si>
  <si>
    <t>LED Backlight Assembly</t>
  </si>
  <si>
    <t>LED</t>
  </si>
  <si>
    <t>Resistor</t>
  </si>
  <si>
    <t>6 Pin Ribbon Connector</t>
  </si>
  <si>
    <t>0.25" Plexiglass, sanded ~0.75# x 2.00"</t>
  </si>
  <si>
    <t>LED Fastener</t>
  </si>
  <si>
    <t>Roller Bearing Mounting Pin</t>
  </si>
  <si>
    <t>-</t>
  </si>
  <si>
    <t>Radiation Sensor</t>
  </si>
  <si>
    <t>Real Time Clock Assembly</t>
  </si>
  <si>
    <t>Temperature, Humidity, Pressure Sensor Assembly</t>
  </si>
  <si>
    <t>Accellerometer, Magnetometer, Gyroscope Assembly</t>
  </si>
  <si>
    <t>Red Gren Blue Clear (Composite) Sensor Assembly</t>
  </si>
  <si>
    <t>Sensor Assembly</t>
  </si>
  <si>
    <t>Cable Harness Assemblies</t>
  </si>
  <si>
    <t>Servo Motor Cable</t>
  </si>
  <si>
    <t>Camera Cable</t>
  </si>
  <si>
    <t>Home Sensor Cable</t>
  </si>
  <si>
    <t>Radiation Sensor Cable</t>
  </si>
  <si>
    <t>Sensor Assembly Cable</t>
  </si>
  <si>
    <t>AMG Sensor Cable (flexible)</t>
  </si>
  <si>
    <t>Servo Power Charger</t>
  </si>
  <si>
    <t>Servo Power Storage</t>
  </si>
  <si>
    <t>Servo Power Boost Supply</t>
  </si>
  <si>
    <t>RGB Gesture Sensor</t>
  </si>
  <si>
    <t>10K Ohm resistor</t>
  </si>
  <si>
    <t>Future Electronics</t>
  </si>
  <si>
    <t>Digi-Key</t>
  </si>
  <si>
    <t>NIC Components</t>
  </si>
  <si>
    <t>NRC06F1002TRF</t>
  </si>
  <si>
    <t>1.0uF capacitor</t>
  </si>
  <si>
    <t>NMC0603Y5V105Z16TRPF</t>
  </si>
  <si>
    <t>4.7K Ohm resistor</t>
  </si>
  <si>
    <t>Yageo</t>
  </si>
  <si>
    <t>RC0603FR-074K7L</t>
  </si>
  <si>
    <t>100uF capacitor</t>
  </si>
  <si>
    <t>Vishay</t>
  </si>
  <si>
    <t>293D107X9010D2TE3</t>
  </si>
  <si>
    <t xml:space="preserve">APDS-9960 </t>
  </si>
  <si>
    <t>Arrow Electronics</t>
  </si>
  <si>
    <t>Avago</t>
  </si>
  <si>
    <t>APDS-9960</t>
  </si>
  <si>
    <t>PCB</t>
  </si>
  <si>
    <t>Gold Phoenix PCB</t>
  </si>
  <si>
    <t>Temp, Humidity and Pressure Sensor</t>
  </si>
  <si>
    <t>0.1uF capacitor</t>
  </si>
  <si>
    <t xml:space="preserve">NIC Components </t>
  </si>
  <si>
    <t>NMC0603X7R104K25TRPF</t>
  </si>
  <si>
    <t xml:space="preserve">BME280 </t>
  </si>
  <si>
    <t>Mouser</t>
  </si>
  <si>
    <t>Bosch</t>
  </si>
  <si>
    <t>BME280</t>
  </si>
  <si>
    <t>RTC module</t>
  </si>
  <si>
    <t>NMC0603Y5V104Z25TRPF</t>
  </si>
  <si>
    <t>32.768KHz Crystal</t>
  </si>
  <si>
    <t>SPK Electronics</t>
  </si>
  <si>
    <t>Abracon</t>
  </si>
  <si>
    <t>ABS10-32.768KHZ-T</t>
  </si>
  <si>
    <t>DS1307 RTC</t>
  </si>
  <si>
    <t>Maxim Integrated</t>
  </si>
  <si>
    <t>DS1307Z+TR</t>
  </si>
  <si>
    <t>12mm coin cell battery holder</t>
  </si>
  <si>
    <t>Keystone</t>
  </si>
  <si>
    <t>12mm coin cell battery - 3v</t>
  </si>
  <si>
    <t>Shenzhen Euni Battery Co</t>
  </si>
  <si>
    <t>CR1225</t>
  </si>
  <si>
    <t>PCB Universe</t>
  </si>
  <si>
    <t>TS12S-R 10F 2.5V</t>
  </si>
  <si>
    <t>Great Electronics Co. LTD/Ningbo Huamao</t>
  </si>
  <si>
    <t>SuperCap</t>
  </si>
  <si>
    <t>Battery</t>
  </si>
  <si>
    <t>TBD</t>
  </si>
  <si>
    <t>Servo Power Solution</t>
  </si>
  <si>
    <t>(team)</t>
  </si>
  <si>
    <t>Ribbon Cable Connector, Right Angle</t>
  </si>
  <si>
    <t>NESI connections</t>
  </si>
  <si>
    <t>Misc. Resistors</t>
  </si>
  <si>
    <t>~25</t>
  </si>
  <si>
    <t>~10</t>
  </si>
  <si>
    <t>Misc. Capacitors</t>
  </si>
  <si>
    <t>~5</t>
  </si>
  <si>
    <t>Banggood</t>
  </si>
  <si>
    <t>3 pin Ribbon Cable 0.1" &lt; 8 Female Female</t>
  </si>
  <si>
    <t>4 pin Ribbon Cable 0.75"&lt;8 Female Female</t>
  </si>
  <si>
    <t>4 pin Ribbon Cable 0.1" &lt; 8 Female Female</t>
  </si>
  <si>
    <t>5 pin Ribbon Cable 0.1" &lt; 8 Female Female</t>
  </si>
  <si>
    <t>5 pin Ribbon Cable 0.1"&lt;24 Female Female</t>
  </si>
  <si>
    <t>4PHDK</t>
  </si>
  <si>
    <t xml:space="preserve">4-pin header &amp; harness kig </t>
  </si>
  <si>
    <t>Electronics123</t>
  </si>
  <si>
    <t>Qty</t>
  </si>
  <si>
    <t>L1</t>
  </si>
  <si>
    <t>L2</t>
  </si>
  <si>
    <t>L3</t>
  </si>
  <si>
    <t>OPB822S</t>
  </si>
  <si>
    <t>Optek</t>
  </si>
  <si>
    <t>Dual channel opto sensor</t>
  </si>
  <si>
    <t>5 Pin cable</t>
  </si>
  <si>
    <t>90 Ohm 1/2 W Resistor- LED drive</t>
  </si>
  <si>
    <t>1K 1/4 W Resistor- Signal Pull up</t>
  </si>
  <si>
    <t>Nanoracks Box, End Caps, Seal #3</t>
  </si>
  <si>
    <t>Servo Motor, Servo Arm</t>
  </si>
  <si>
    <t>Carousel</t>
  </si>
  <si>
    <t>Align &amp; Home Switches</t>
  </si>
  <si>
    <t>LED Backlight</t>
  </si>
  <si>
    <t>Servo Power (TBD)</t>
  </si>
  <si>
    <t>Cable Harnesses</t>
  </si>
  <si>
    <t>(Interconnect PCA)</t>
  </si>
  <si>
    <t>Major</t>
  </si>
  <si>
    <t>Minor</t>
  </si>
  <si>
    <t>Well Plates( with Seals #1, #2)</t>
  </si>
  <si>
    <t>Real Time Clock</t>
  </si>
  <si>
    <t>Temperature, Humidity, Pressure</t>
  </si>
  <si>
    <t>Red Green Blue Composite</t>
  </si>
  <si>
    <t>Align &amp; Home Switch Assemblies</t>
  </si>
  <si>
    <t>(BOM Not Received- yet)</t>
  </si>
  <si>
    <t>End Cap &amp; Seal #3</t>
  </si>
  <si>
    <t>(Interconnect Printed Circuit Board)</t>
  </si>
  <si>
    <t>SupplierPN</t>
  </si>
  <si>
    <t>Supplier Name</t>
  </si>
  <si>
    <t>TS12S-R 10F 2.5V Super Cap</t>
  </si>
  <si>
    <t>Battery (To Be Determined)</t>
  </si>
  <si>
    <t>See 'Components and CAS of AMES ISO 384' document)</t>
  </si>
  <si>
    <t>(possible need)</t>
  </si>
  <si>
    <t>(Milled Aluminum)</t>
  </si>
  <si>
    <t>Lexan (in Testing)</t>
  </si>
  <si>
    <t>(in Testing)</t>
  </si>
  <si>
    <t>(supplied with plate)</t>
  </si>
  <si>
    <t>( ?????)</t>
  </si>
  <si>
    <t>Line#</t>
  </si>
  <si>
    <t>Desc</t>
  </si>
  <si>
    <t xml:space="preserve">Mfgr </t>
  </si>
  <si>
    <t>Mfgr PN</t>
  </si>
  <si>
    <t>1N4448 Diode</t>
  </si>
  <si>
    <t>680 Ohm Resistor 1/2 W</t>
  </si>
  <si>
    <t>2N3906 PNP Transistor</t>
  </si>
  <si>
    <t>(TBD) Divider Resistors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</si>
</sst>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rgb="FF2A313A"/>
      <name val="Arial"/>
      <family val="2"/>
    </font>
    <font>
      <sz val="9"/>
      <color rgb="FF444444"/>
      <name val="Arial"/>
      <family val="2"/>
    </font>
    <font>
      <sz val="10"/>
      <color rgb="FF2A313A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quotePrefix="1" applyBorder="1"/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0" borderId="1" xfId="0" quotePrefix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0"/>
  <sheetViews>
    <sheetView workbookViewId="0">
      <selection activeCell="H16" sqref="H16"/>
    </sheetView>
  </sheetViews>
  <sheetFormatPr defaultRowHeight="14.4" x14ac:dyDescent="0.3"/>
  <cols>
    <col min="3" max="3" width="5.5546875" customWidth="1"/>
    <col min="4" max="4" width="26.33203125" customWidth="1"/>
  </cols>
  <sheetData>
    <row r="2" spans="3:5" x14ac:dyDescent="0.3">
      <c r="C2" s="8" t="s">
        <v>137</v>
      </c>
      <c r="D2" s="8" t="s">
        <v>138</v>
      </c>
    </row>
    <row r="4" spans="3:5" x14ac:dyDescent="0.3">
      <c r="C4" t="s">
        <v>129</v>
      </c>
      <c r="E4">
        <v>37</v>
      </c>
    </row>
    <row r="5" spans="3:5" x14ac:dyDescent="0.3">
      <c r="C5" t="s">
        <v>4</v>
      </c>
      <c r="E5">
        <v>71</v>
      </c>
    </row>
    <row r="6" spans="3:5" x14ac:dyDescent="0.3">
      <c r="D6" t="s">
        <v>11</v>
      </c>
      <c r="E6">
        <v>16</v>
      </c>
    </row>
    <row r="7" spans="3:5" x14ac:dyDescent="0.3">
      <c r="D7" t="s">
        <v>130</v>
      </c>
      <c r="E7">
        <v>63</v>
      </c>
    </row>
    <row r="8" spans="3:5" x14ac:dyDescent="0.3">
      <c r="D8" t="s">
        <v>131</v>
      </c>
      <c r="E8">
        <v>20</v>
      </c>
    </row>
    <row r="9" spans="3:5" x14ac:dyDescent="0.3">
      <c r="D9" t="s">
        <v>139</v>
      </c>
      <c r="E9">
        <v>77</v>
      </c>
    </row>
    <row r="10" spans="3:5" x14ac:dyDescent="0.3">
      <c r="C10" t="s">
        <v>10</v>
      </c>
      <c r="E10">
        <v>40</v>
      </c>
    </row>
    <row r="11" spans="3:5" x14ac:dyDescent="0.3">
      <c r="C11" t="s">
        <v>132</v>
      </c>
      <c r="E11">
        <v>4</v>
      </c>
    </row>
    <row r="12" spans="3:5" x14ac:dyDescent="0.3">
      <c r="C12" t="s">
        <v>133</v>
      </c>
      <c r="E12">
        <v>30</v>
      </c>
    </row>
    <row r="13" spans="3:5" x14ac:dyDescent="0.3">
      <c r="C13" t="s">
        <v>37</v>
      </c>
      <c r="E13">
        <v>41</v>
      </c>
    </row>
    <row r="14" spans="3:5" x14ac:dyDescent="0.3">
      <c r="C14" t="s">
        <v>42</v>
      </c>
      <c r="E14">
        <v>42</v>
      </c>
    </row>
    <row r="15" spans="3:5" x14ac:dyDescent="0.3">
      <c r="D15" t="s">
        <v>140</v>
      </c>
      <c r="E15">
        <v>43</v>
      </c>
    </row>
    <row r="16" spans="3:5" x14ac:dyDescent="0.3">
      <c r="D16" t="s">
        <v>141</v>
      </c>
      <c r="E16">
        <v>51</v>
      </c>
    </row>
    <row r="17" spans="3:5" x14ac:dyDescent="0.3">
      <c r="D17" t="s">
        <v>142</v>
      </c>
      <c r="E17">
        <v>56</v>
      </c>
    </row>
    <row r="18" spans="3:5" x14ac:dyDescent="0.3">
      <c r="C18" t="s">
        <v>135</v>
      </c>
      <c r="E18">
        <v>9</v>
      </c>
    </row>
    <row r="19" spans="3:5" x14ac:dyDescent="0.3">
      <c r="C19" t="s">
        <v>134</v>
      </c>
      <c r="E19">
        <v>65</v>
      </c>
    </row>
    <row r="20" spans="3:5" x14ac:dyDescent="0.3">
      <c r="C20" t="s">
        <v>136</v>
      </c>
      <c r="E20">
        <v>26</v>
      </c>
    </row>
  </sheetData>
  <sortState ref="G4:I20">
    <sortCondition ref="I4:I2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119"/>
  <sheetViews>
    <sheetView tabSelected="1" topLeftCell="D1" workbookViewId="0">
      <selection activeCell="P85" sqref="P85"/>
    </sheetView>
  </sheetViews>
  <sheetFormatPr defaultRowHeight="14.4" x14ac:dyDescent="0.3"/>
  <cols>
    <col min="1" max="3" width="0" hidden="1" customWidth="1"/>
    <col min="5" max="5" width="8.88671875" style="6" customWidth="1"/>
    <col min="6" max="6" width="2.77734375" customWidth="1"/>
    <col min="7" max="11" width="3.21875" customWidth="1"/>
    <col min="12" max="12" width="20.88671875" customWidth="1"/>
    <col min="13" max="13" width="0" hidden="1" customWidth="1"/>
    <col min="14" max="14" width="11.77734375" hidden="1" customWidth="1"/>
    <col min="15" max="15" width="0" hidden="1" customWidth="1"/>
    <col min="16" max="16" width="35.109375" customWidth="1"/>
    <col min="18" max="19" width="0" hidden="1" customWidth="1"/>
  </cols>
  <sheetData>
    <row r="2" spans="2:23" x14ac:dyDescent="0.3">
      <c r="G2" t="s">
        <v>0</v>
      </c>
      <c r="M2" t="s">
        <v>147</v>
      </c>
      <c r="N2" t="s">
        <v>148</v>
      </c>
    </row>
    <row r="3" spans="2:23" x14ac:dyDescent="0.3">
      <c r="B3" t="s">
        <v>5</v>
      </c>
      <c r="C3" t="s">
        <v>6</v>
      </c>
      <c r="D3" s="6" t="s">
        <v>158</v>
      </c>
      <c r="E3" s="6" t="s">
        <v>119</v>
      </c>
      <c r="G3" t="s">
        <v>120</v>
      </c>
      <c r="H3" t="s">
        <v>121</v>
      </c>
      <c r="I3" t="s">
        <v>122</v>
      </c>
      <c r="P3" t="s">
        <v>159</v>
      </c>
      <c r="Q3" t="s">
        <v>119</v>
      </c>
      <c r="T3" t="s">
        <v>160</v>
      </c>
      <c r="U3" t="s">
        <v>161</v>
      </c>
    </row>
    <row r="4" spans="2:23" x14ac:dyDescent="0.3">
      <c r="B4">
        <v>2</v>
      </c>
      <c r="D4" s="9">
        <v>4</v>
      </c>
      <c r="E4" s="10">
        <v>2</v>
      </c>
      <c r="F4" s="9"/>
      <c r="G4" s="11" t="s">
        <v>143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x14ac:dyDescent="0.3">
      <c r="D5" s="9">
        <f>D4+1</f>
        <v>5</v>
      </c>
      <c r="E5" s="10">
        <v>1</v>
      </c>
      <c r="F5" s="9"/>
      <c r="G5" s="11"/>
      <c r="H5" s="9" t="s">
        <v>125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 t="s">
        <v>124</v>
      </c>
      <c r="U5" s="9" t="s">
        <v>123</v>
      </c>
      <c r="V5" s="9"/>
      <c r="W5" s="9"/>
    </row>
    <row r="6" spans="2:23" x14ac:dyDescent="0.3">
      <c r="D6" s="9">
        <f t="shared" ref="D6:D66" si="0">D5+1</f>
        <v>6</v>
      </c>
      <c r="E6" s="10">
        <v>1</v>
      </c>
      <c r="F6" s="9"/>
      <c r="G6" s="11"/>
      <c r="H6" s="9" t="s">
        <v>127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x14ac:dyDescent="0.3">
      <c r="D7" s="9">
        <f t="shared" si="0"/>
        <v>7</v>
      </c>
      <c r="E7" s="10">
        <v>1</v>
      </c>
      <c r="F7" s="9"/>
      <c r="G7" s="11"/>
      <c r="H7" s="9" t="s">
        <v>128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x14ac:dyDescent="0.3">
      <c r="D8" s="9">
        <f t="shared" si="0"/>
        <v>8</v>
      </c>
      <c r="E8" s="10">
        <v>1</v>
      </c>
      <c r="F8" s="9"/>
      <c r="G8" s="11"/>
      <c r="H8" s="9" t="s">
        <v>126</v>
      </c>
      <c r="I8" s="9"/>
      <c r="J8" s="9"/>
      <c r="K8" s="9"/>
      <c r="L8" s="9"/>
      <c r="M8" s="9"/>
      <c r="N8" s="9"/>
      <c r="O8" s="9"/>
      <c r="P8" s="9" t="s">
        <v>114</v>
      </c>
      <c r="Q8" s="9"/>
      <c r="R8" s="9"/>
      <c r="S8" s="9"/>
      <c r="T8" s="9"/>
      <c r="U8" s="9"/>
      <c r="V8" s="9"/>
      <c r="W8" s="9"/>
    </row>
    <row r="9" spans="2:23" x14ac:dyDescent="0.3">
      <c r="D9" s="9">
        <f t="shared" si="0"/>
        <v>9</v>
      </c>
      <c r="E9" s="10"/>
      <c r="F9" s="9"/>
      <c r="G9" s="9" t="s">
        <v>43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x14ac:dyDescent="0.3">
      <c r="D10" s="9">
        <f>D9+1</f>
        <v>10</v>
      </c>
      <c r="E10" s="10">
        <v>1</v>
      </c>
      <c r="F10" s="9"/>
      <c r="G10" s="9"/>
      <c r="H10" s="9" t="s">
        <v>44</v>
      </c>
      <c r="I10" s="9"/>
      <c r="J10" s="9"/>
      <c r="K10" s="9"/>
      <c r="L10" s="9"/>
      <c r="M10" s="9"/>
      <c r="N10" s="9"/>
      <c r="O10" s="9"/>
      <c r="P10" s="9" t="s">
        <v>111</v>
      </c>
      <c r="Q10" s="9">
        <v>1</v>
      </c>
      <c r="R10" s="9"/>
      <c r="S10" s="9"/>
      <c r="T10" s="9"/>
      <c r="U10" s="9"/>
      <c r="V10" s="9"/>
      <c r="W10" s="9"/>
    </row>
    <row r="11" spans="2:23" x14ac:dyDescent="0.3">
      <c r="D11" s="9">
        <f t="shared" si="0"/>
        <v>11</v>
      </c>
      <c r="E11" s="10">
        <v>2</v>
      </c>
      <c r="F11" s="9"/>
      <c r="G11" s="9"/>
      <c r="H11" s="9" t="s">
        <v>45</v>
      </c>
      <c r="I11" s="9"/>
      <c r="J11" s="9"/>
      <c r="K11" s="9"/>
      <c r="L11" s="9"/>
      <c r="M11" s="9"/>
      <c r="N11" s="9"/>
      <c r="O11" s="9"/>
      <c r="P11" s="9" t="s">
        <v>112</v>
      </c>
      <c r="Q11" s="9">
        <v>2</v>
      </c>
      <c r="R11" s="12" t="s">
        <v>118</v>
      </c>
      <c r="S11" s="13" t="s">
        <v>116</v>
      </c>
      <c r="T11" s="13" t="s">
        <v>117</v>
      </c>
      <c r="U11" s="9"/>
      <c r="V11" s="9"/>
      <c r="W11" s="9"/>
    </row>
    <row r="12" spans="2:23" x14ac:dyDescent="0.3">
      <c r="D12" s="9">
        <f t="shared" si="0"/>
        <v>12</v>
      </c>
      <c r="E12" s="10">
        <v>1</v>
      </c>
      <c r="F12" s="9"/>
      <c r="G12" s="9"/>
      <c r="H12" s="9" t="s">
        <v>46</v>
      </c>
      <c r="I12" s="9"/>
      <c r="J12" s="9"/>
      <c r="K12" s="9"/>
      <c r="L12" s="9"/>
      <c r="M12" s="9"/>
      <c r="N12" s="9"/>
      <c r="O12" s="9"/>
      <c r="P12" s="9" t="s">
        <v>113</v>
      </c>
      <c r="Q12" s="9">
        <v>1</v>
      </c>
      <c r="R12" s="9"/>
      <c r="S12" s="9"/>
      <c r="T12" s="9"/>
      <c r="U12" s="9"/>
      <c r="V12" s="9"/>
      <c r="W12" s="9"/>
    </row>
    <row r="13" spans="2:23" x14ac:dyDescent="0.3">
      <c r="D13" s="9">
        <f t="shared" si="0"/>
        <v>13</v>
      </c>
      <c r="E13" s="10">
        <v>1</v>
      </c>
      <c r="F13" s="9"/>
      <c r="G13" s="9"/>
      <c r="H13" s="9" t="s">
        <v>47</v>
      </c>
      <c r="I13" s="9"/>
      <c r="J13" s="9"/>
      <c r="K13" s="9"/>
      <c r="L13" s="9"/>
      <c r="M13" s="9"/>
      <c r="N13" s="9"/>
      <c r="O13" s="9"/>
      <c r="P13" s="9" t="s">
        <v>111</v>
      </c>
      <c r="Q13" s="9">
        <v>1</v>
      </c>
      <c r="R13" s="9"/>
      <c r="S13" s="9"/>
      <c r="T13" s="9"/>
      <c r="U13" s="9"/>
      <c r="V13" s="9"/>
      <c r="W13" s="9"/>
    </row>
    <row r="14" spans="2:23" x14ac:dyDescent="0.3">
      <c r="D14" s="9">
        <f t="shared" si="0"/>
        <v>14</v>
      </c>
      <c r="E14" s="10">
        <v>1</v>
      </c>
      <c r="F14" s="9"/>
      <c r="G14" s="9"/>
      <c r="H14" s="9" t="s">
        <v>48</v>
      </c>
      <c r="I14" s="9"/>
      <c r="J14" s="9"/>
      <c r="K14" s="9"/>
      <c r="L14" s="9"/>
      <c r="M14" s="9"/>
      <c r="N14" s="9"/>
      <c r="O14" s="9"/>
      <c r="P14" s="9" t="s">
        <v>114</v>
      </c>
      <c r="Q14" s="9">
        <v>1</v>
      </c>
      <c r="R14" s="9"/>
      <c r="S14" s="9"/>
      <c r="T14" s="9"/>
      <c r="U14" s="9"/>
      <c r="V14" s="9"/>
      <c r="W14" s="9"/>
    </row>
    <row r="15" spans="2:23" x14ac:dyDescent="0.3">
      <c r="D15" s="9">
        <f t="shared" si="0"/>
        <v>15</v>
      </c>
      <c r="E15" s="10">
        <v>1</v>
      </c>
      <c r="F15" s="9"/>
      <c r="G15" s="9"/>
      <c r="H15" s="9" t="s">
        <v>49</v>
      </c>
      <c r="I15" s="9"/>
      <c r="J15" s="9"/>
      <c r="K15" s="9"/>
      <c r="L15" s="9"/>
      <c r="M15" s="9"/>
      <c r="N15" s="9"/>
      <c r="O15" s="9"/>
      <c r="P15" s="9" t="s">
        <v>115</v>
      </c>
      <c r="Q15" s="9">
        <v>1</v>
      </c>
      <c r="R15" s="9"/>
      <c r="S15" s="9"/>
      <c r="T15" s="9"/>
      <c r="U15" s="9"/>
      <c r="V15" s="9"/>
      <c r="W15" s="9"/>
    </row>
    <row r="16" spans="2:23" x14ac:dyDescent="0.3">
      <c r="B16">
        <v>1</v>
      </c>
      <c r="C16">
        <v>3</v>
      </c>
      <c r="D16" s="9">
        <f t="shared" si="0"/>
        <v>16</v>
      </c>
      <c r="E16" s="14">
        <v>1</v>
      </c>
      <c r="F16" s="9"/>
      <c r="G16" s="9" t="s">
        <v>11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x14ac:dyDescent="0.3">
      <c r="D17" s="9">
        <f t="shared" si="0"/>
        <v>17</v>
      </c>
      <c r="E17" s="10">
        <v>2</v>
      </c>
      <c r="F17" s="9"/>
      <c r="G17" s="9"/>
      <c r="H17" s="9" t="s">
        <v>13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x14ac:dyDescent="0.3">
      <c r="D18" s="9">
        <f t="shared" si="0"/>
        <v>18</v>
      </c>
      <c r="E18" s="10">
        <v>2</v>
      </c>
      <c r="F18" s="9"/>
      <c r="G18" s="9"/>
      <c r="H18" s="9" t="s">
        <v>12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x14ac:dyDescent="0.3">
      <c r="D19" s="9">
        <f t="shared" si="0"/>
        <v>19</v>
      </c>
      <c r="E19" s="14" t="s">
        <v>36</v>
      </c>
      <c r="F19" s="9"/>
      <c r="G19" s="9"/>
      <c r="H19" s="9" t="s">
        <v>14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x14ac:dyDescent="0.3">
      <c r="D20" s="9">
        <f t="shared" si="0"/>
        <v>20</v>
      </c>
      <c r="E20" s="10">
        <v>1</v>
      </c>
      <c r="F20" s="9"/>
      <c r="G20" s="9" t="s">
        <v>16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x14ac:dyDescent="0.3">
      <c r="B21">
        <v>1</v>
      </c>
      <c r="C21">
        <v>15</v>
      </c>
      <c r="D21" s="9">
        <f t="shared" si="0"/>
        <v>21</v>
      </c>
      <c r="E21" s="10">
        <v>1</v>
      </c>
      <c r="F21" s="9"/>
      <c r="G21" s="9"/>
      <c r="H21" s="9" t="s">
        <v>17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x14ac:dyDescent="0.3">
      <c r="B22">
        <v>1</v>
      </c>
      <c r="C22">
        <v>6</v>
      </c>
      <c r="D22" s="9">
        <f t="shared" si="0"/>
        <v>22</v>
      </c>
      <c r="E22" s="10">
        <v>1</v>
      </c>
      <c r="F22" s="9"/>
      <c r="G22" s="9"/>
      <c r="H22" s="9" t="s">
        <v>18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x14ac:dyDescent="0.3">
      <c r="D23" s="9">
        <f t="shared" si="0"/>
        <v>23</v>
      </c>
      <c r="E23" s="10">
        <v>1</v>
      </c>
      <c r="F23" s="9"/>
      <c r="G23" s="9"/>
      <c r="H23" s="9"/>
      <c r="I23" s="9" t="s">
        <v>40</v>
      </c>
      <c r="J23" s="9"/>
      <c r="K23" s="9"/>
      <c r="L23" s="9"/>
      <c r="M23" s="9"/>
      <c r="N23" s="9"/>
      <c r="O23" s="9"/>
      <c r="P23" s="9" t="s">
        <v>144</v>
      </c>
      <c r="Q23" s="9"/>
      <c r="R23" s="9"/>
      <c r="S23" s="9"/>
      <c r="T23" s="9"/>
      <c r="U23" s="9"/>
      <c r="V23" s="9"/>
      <c r="W23" s="9"/>
    </row>
    <row r="24" spans="2:23" x14ac:dyDescent="0.3">
      <c r="B24">
        <v>1</v>
      </c>
      <c r="C24" s="7">
        <v>0.30138888888888887</v>
      </c>
      <c r="D24" s="9">
        <f t="shared" si="0"/>
        <v>24</v>
      </c>
      <c r="E24" s="10">
        <v>4</v>
      </c>
      <c r="F24" s="9"/>
      <c r="G24" s="9"/>
      <c r="H24" s="9" t="s">
        <v>19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x14ac:dyDescent="0.3">
      <c r="D25" s="9">
        <f t="shared" si="0"/>
        <v>25</v>
      </c>
      <c r="E25" s="10">
        <v>8</v>
      </c>
      <c r="F25" s="9"/>
      <c r="G25" s="9"/>
      <c r="H25" s="9" t="s">
        <v>20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x14ac:dyDescent="0.3">
      <c r="D26" s="9">
        <f t="shared" si="0"/>
        <v>26</v>
      </c>
      <c r="E26" s="10">
        <v>1</v>
      </c>
      <c r="F26" s="9"/>
      <c r="G26" s="9" t="s">
        <v>146</v>
      </c>
      <c r="H26" s="9"/>
      <c r="I26" s="9"/>
      <c r="J26" s="9"/>
      <c r="K26" s="9"/>
      <c r="L26" s="9"/>
      <c r="M26" s="12"/>
      <c r="N26" s="12"/>
      <c r="O26" s="12"/>
      <c r="P26" s="12" t="s">
        <v>103</v>
      </c>
      <c r="Q26" s="12">
        <v>8</v>
      </c>
      <c r="R26" s="9"/>
      <c r="S26" s="12"/>
      <c r="T26" s="12"/>
      <c r="U26" s="9"/>
      <c r="V26" s="9"/>
      <c r="W26" s="9"/>
    </row>
    <row r="27" spans="2:23" x14ac:dyDescent="0.3">
      <c r="D27" s="9">
        <f t="shared" si="0"/>
        <v>27</v>
      </c>
      <c r="E27" s="10"/>
      <c r="F27" s="9"/>
      <c r="G27" s="9"/>
      <c r="H27" s="9" t="str">
        <f>P26</f>
        <v>Ribbon Cable Connector, Right Angle</v>
      </c>
      <c r="I27" s="9"/>
      <c r="J27" s="9"/>
      <c r="K27" s="9"/>
      <c r="L27" s="9"/>
      <c r="M27" s="12"/>
      <c r="N27" s="12"/>
      <c r="O27" s="12"/>
      <c r="P27" s="12" t="s">
        <v>104</v>
      </c>
      <c r="Q27" s="12" t="s">
        <v>106</v>
      </c>
      <c r="R27" s="9"/>
      <c r="S27" s="12"/>
      <c r="T27" s="12"/>
      <c r="U27" s="9"/>
      <c r="V27" s="9"/>
      <c r="W27" s="9"/>
    </row>
    <row r="28" spans="2:23" x14ac:dyDescent="0.3">
      <c r="D28" s="9">
        <f t="shared" si="0"/>
        <v>28</v>
      </c>
      <c r="E28" s="10"/>
      <c r="F28" s="9"/>
      <c r="G28" s="9"/>
      <c r="H28" s="9" t="str">
        <f>P27</f>
        <v>NESI connections</v>
      </c>
      <c r="I28" s="9"/>
      <c r="J28" s="9"/>
      <c r="K28" s="9"/>
      <c r="L28" s="9"/>
      <c r="M28" s="12"/>
      <c r="N28" s="12"/>
      <c r="O28" s="12"/>
      <c r="P28" s="12" t="s">
        <v>105</v>
      </c>
      <c r="Q28" s="12" t="s">
        <v>107</v>
      </c>
      <c r="R28" s="9"/>
      <c r="S28" s="12"/>
      <c r="T28" s="12"/>
      <c r="U28" s="9"/>
      <c r="V28" s="9"/>
      <c r="W28" s="9"/>
    </row>
    <row r="29" spans="2:23" x14ac:dyDescent="0.3">
      <c r="D29" s="9">
        <f t="shared" si="0"/>
        <v>29</v>
      </c>
      <c r="E29" s="10"/>
      <c r="F29" s="9"/>
      <c r="G29" s="9"/>
      <c r="H29" s="9" t="str">
        <f>P28</f>
        <v>Misc. Resistors</v>
      </c>
      <c r="I29" s="9"/>
      <c r="J29" s="9"/>
      <c r="K29" s="9"/>
      <c r="L29" s="9"/>
      <c r="M29" s="12"/>
      <c r="N29" s="12"/>
      <c r="O29" s="12"/>
      <c r="P29" s="12" t="s">
        <v>108</v>
      </c>
      <c r="Q29" s="12" t="s">
        <v>109</v>
      </c>
      <c r="R29" s="9"/>
      <c r="S29" s="12"/>
      <c r="T29" s="12"/>
      <c r="U29" s="9"/>
      <c r="V29" s="9"/>
      <c r="W29" s="9"/>
    </row>
    <row r="30" spans="2:23" x14ac:dyDescent="0.3">
      <c r="D30" s="9">
        <f t="shared" si="0"/>
        <v>30</v>
      </c>
      <c r="E30" s="10">
        <v>1</v>
      </c>
      <c r="F30" s="9"/>
      <c r="G30" s="9" t="s">
        <v>29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2:23" x14ac:dyDescent="0.3">
      <c r="D31" s="9">
        <f t="shared" si="0"/>
        <v>31</v>
      </c>
      <c r="E31" s="10">
        <v>4</v>
      </c>
      <c r="F31" s="9"/>
      <c r="G31" s="9"/>
      <c r="H31" s="9" t="s">
        <v>30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2:23" x14ac:dyDescent="0.3">
      <c r="D32" s="9">
        <f t="shared" si="0"/>
        <v>32</v>
      </c>
      <c r="E32" s="10">
        <v>2</v>
      </c>
      <c r="F32" s="9"/>
      <c r="G32" s="9"/>
      <c r="H32" s="9" t="s">
        <v>31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3">
      <c r="D33" s="9">
        <f t="shared" si="0"/>
        <v>33</v>
      </c>
      <c r="E33" s="10">
        <v>1</v>
      </c>
      <c r="F33" s="9"/>
      <c r="G33" s="9"/>
      <c r="H33" s="9" t="s">
        <v>32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3">
      <c r="D34" s="9">
        <f t="shared" si="0"/>
        <v>34</v>
      </c>
      <c r="E34" s="10">
        <v>1</v>
      </c>
      <c r="F34" s="9"/>
      <c r="G34" s="9"/>
      <c r="H34" s="9" t="s">
        <v>33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3">
      <c r="D35" s="9">
        <f t="shared" si="0"/>
        <v>35</v>
      </c>
      <c r="E35" s="14" t="s">
        <v>36</v>
      </c>
      <c r="F35" s="9"/>
      <c r="G35" s="9"/>
      <c r="H35" s="9" t="s">
        <v>34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3">
      <c r="D36" s="9">
        <f t="shared" si="0"/>
        <v>36</v>
      </c>
      <c r="E36" s="10"/>
      <c r="F36" s="9"/>
      <c r="G36" s="9" t="s">
        <v>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3">
      <c r="A37" t="s">
        <v>1</v>
      </c>
      <c r="D37" s="9">
        <f t="shared" si="0"/>
        <v>37</v>
      </c>
      <c r="E37" s="10">
        <v>1</v>
      </c>
      <c r="F37" s="9"/>
      <c r="G37" s="9"/>
      <c r="H37" s="9" t="s">
        <v>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3">
      <c r="D38" s="9">
        <f t="shared" si="0"/>
        <v>38</v>
      </c>
      <c r="E38" s="10">
        <v>2</v>
      </c>
      <c r="F38" s="9"/>
      <c r="G38" s="9"/>
      <c r="H38" s="9" t="s">
        <v>145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3">
      <c r="A39" t="s">
        <v>1</v>
      </c>
      <c r="B39">
        <v>1</v>
      </c>
      <c r="C39">
        <v>1</v>
      </c>
      <c r="D39" s="9">
        <f t="shared" si="0"/>
        <v>39</v>
      </c>
      <c r="E39" s="10">
        <v>2</v>
      </c>
      <c r="F39" s="9"/>
      <c r="G39" s="9"/>
      <c r="H39" s="9" t="s">
        <v>3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3">
      <c r="D40" s="9">
        <f t="shared" si="0"/>
        <v>40</v>
      </c>
      <c r="E40" s="10">
        <v>1</v>
      </c>
      <c r="F40" s="9"/>
      <c r="G40" s="9" t="s">
        <v>10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3">
      <c r="D41" s="9">
        <f t="shared" si="0"/>
        <v>41</v>
      </c>
      <c r="E41" s="10">
        <v>1</v>
      </c>
      <c r="F41" s="9"/>
      <c r="G41" s="9" t="s">
        <v>37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3">
      <c r="D42" s="9">
        <f t="shared" si="0"/>
        <v>42</v>
      </c>
      <c r="E42" s="10">
        <v>1</v>
      </c>
      <c r="F42" s="9"/>
      <c r="G42" s="9" t="s">
        <v>42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x14ac:dyDescent="0.3">
      <c r="D43" s="9">
        <f t="shared" si="0"/>
        <v>43</v>
      </c>
      <c r="E43" s="10">
        <v>1</v>
      </c>
      <c r="F43" s="9"/>
      <c r="G43" s="9"/>
      <c r="H43" s="9" t="s">
        <v>38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x14ac:dyDescent="0.3">
      <c r="D44" s="9">
        <f t="shared" si="0"/>
        <v>44</v>
      </c>
      <c r="E44" s="10">
        <v>1</v>
      </c>
      <c r="F44" s="9"/>
      <c r="G44" s="9"/>
      <c r="H44" s="9"/>
      <c r="I44" s="9" t="str">
        <f t="shared" ref="I44:I50" si="1">P44</f>
        <v>0.1uF capacitor</v>
      </c>
      <c r="J44" s="9"/>
      <c r="K44" s="9"/>
      <c r="L44" s="9"/>
      <c r="M44" s="12">
        <v>12708</v>
      </c>
      <c r="N44" s="12" t="s">
        <v>81</v>
      </c>
      <c r="O44" s="12">
        <v>810</v>
      </c>
      <c r="P44" s="12" t="s">
        <v>74</v>
      </c>
      <c r="Q44" s="12">
        <v>1</v>
      </c>
      <c r="R44" s="12" t="s">
        <v>55</v>
      </c>
      <c r="S44" s="12"/>
      <c r="T44" s="12" t="s">
        <v>57</v>
      </c>
      <c r="U44" s="12" t="s">
        <v>82</v>
      </c>
      <c r="V44" s="12"/>
      <c r="W44" s="9"/>
    </row>
    <row r="45" spans="1:23" x14ac:dyDescent="0.3">
      <c r="D45" s="9">
        <f t="shared" si="0"/>
        <v>45</v>
      </c>
      <c r="E45" s="10">
        <v>2</v>
      </c>
      <c r="F45" s="9"/>
      <c r="G45" s="9"/>
      <c r="H45" s="9"/>
      <c r="I45" s="9" t="str">
        <f t="shared" si="1"/>
        <v>4.7K Ohm resistor</v>
      </c>
      <c r="J45" s="9"/>
      <c r="K45" s="9"/>
      <c r="L45" s="9"/>
      <c r="M45" s="12">
        <v>12708</v>
      </c>
      <c r="N45" s="12" t="s">
        <v>81</v>
      </c>
      <c r="O45" s="12">
        <v>7857</v>
      </c>
      <c r="P45" s="12" t="s">
        <v>61</v>
      </c>
      <c r="Q45" s="12">
        <v>2</v>
      </c>
      <c r="R45" s="12" t="s">
        <v>55</v>
      </c>
      <c r="S45" s="12"/>
      <c r="T45" s="12" t="s">
        <v>62</v>
      </c>
      <c r="U45" s="12" t="s">
        <v>63</v>
      </c>
      <c r="V45" s="12"/>
      <c r="W45" s="9"/>
    </row>
    <row r="46" spans="1:23" x14ac:dyDescent="0.3">
      <c r="D46" s="9">
        <f t="shared" si="0"/>
        <v>46</v>
      </c>
      <c r="E46" s="10">
        <v>1</v>
      </c>
      <c r="F46" s="9"/>
      <c r="G46" s="9"/>
      <c r="H46" s="9"/>
      <c r="I46" s="9" t="str">
        <f t="shared" si="1"/>
        <v>32.768KHz Crystal</v>
      </c>
      <c r="J46" s="9"/>
      <c r="K46" s="9"/>
      <c r="L46" s="9"/>
      <c r="M46" s="12">
        <v>12708</v>
      </c>
      <c r="N46" s="12" t="s">
        <v>81</v>
      </c>
      <c r="O46" s="12">
        <v>7894</v>
      </c>
      <c r="P46" s="12" t="s">
        <v>83</v>
      </c>
      <c r="Q46" s="12">
        <v>1</v>
      </c>
      <c r="R46" s="12" t="s">
        <v>84</v>
      </c>
      <c r="S46" s="12" t="s">
        <v>55</v>
      </c>
      <c r="T46" s="12" t="s">
        <v>85</v>
      </c>
      <c r="U46" s="15" t="s">
        <v>86</v>
      </c>
      <c r="V46" s="12"/>
      <c r="W46" s="9"/>
    </row>
    <row r="47" spans="1:23" x14ac:dyDescent="0.3">
      <c r="D47" s="9">
        <f t="shared" si="0"/>
        <v>47</v>
      </c>
      <c r="E47" s="10">
        <v>1</v>
      </c>
      <c r="F47" s="9"/>
      <c r="G47" s="9"/>
      <c r="H47" s="9"/>
      <c r="I47" s="9" t="str">
        <f t="shared" si="1"/>
        <v>DS1307 RTC</v>
      </c>
      <c r="J47" s="9"/>
      <c r="K47" s="9"/>
      <c r="L47" s="9"/>
      <c r="M47" s="12">
        <v>12708</v>
      </c>
      <c r="N47" s="12" t="s">
        <v>81</v>
      </c>
      <c r="O47" s="12">
        <v>8138</v>
      </c>
      <c r="P47" s="12" t="s">
        <v>87</v>
      </c>
      <c r="Q47" s="12">
        <v>1</v>
      </c>
      <c r="R47" s="12" t="s">
        <v>55</v>
      </c>
      <c r="S47" s="12" t="s">
        <v>56</v>
      </c>
      <c r="T47" s="12" t="s">
        <v>88</v>
      </c>
      <c r="U47" s="12" t="s">
        <v>89</v>
      </c>
      <c r="V47" s="12"/>
      <c r="W47" s="9"/>
    </row>
    <row r="48" spans="1:23" x14ac:dyDescent="0.3">
      <c r="D48" s="9">
        <f t="shared" si="0"/>
        <v>48</v>
      </c>
      <c r="E48" s="10">
        <v>1</v>
      </c>
      <c r="F48" s="9"/>
      <c r="G48" s="9"/>
      <c r="H48" s="9"/>
      <c r="I48" s="9" t="str">
        <f t="shared" si="1"/>
        <v>12mm coin cell battery holder</v>
      </c>
      <c r="J48" s="9"/>
      <c r="K48" s="9"/>
      <c r="L48" s="9"/>
      <c r="M48" s="12">
        <v>12708</v>
      </c>
      <c r="N48" s="12" t="s">
        <v>81</v>
      </c>
      <c r="O48" s="12">
        <v>8315</v>
      </c>
      <c r="P48" s="12" t="s">
        <v>90</v>
      </c>
      <c r="Q48" s="12">
        <v>1</v>
      </c>
      <c r="R48" s="12" t="s">
        <v>55</v>
      </c>
      <c r="S48" s="12" t="s">
        <v>56</v>
      </c>
      <c r="T48" s="12" t="s">
        <v>91</v>
      </c>
      <c r="U48" s="12">
        <v>3001</v>
      </c>
      <c r="V48" s="12"/>
      <c r="W48" s="9"/>
    </row>
    <row r="49" spans="2:23" x14ac:dyDescent="0.3">
      <c r="D49" s="9">
        <f t="shared" si="0"/>
        <v>49</v>
      </c>
      <c r="E49" s="10">
        <v>1</v>
      </c>
      <c r="F49" s="9"/>
      <c r="G49" s="9"/>
      <c r="H49" s="9"/>
      <c r="I49" s="9" t="str">
        <f t="shared" si="1"/>
        <v>12mm coin cell battery - 3v</v>
      </c>
      <c r="J49" s="9"/>
      <c r="K49" s="9"/>
      <c r="L49" s="9"/>
      <c r="M49" s="12">
        <v>12708</v>
      </c>
      <c r="N49" s="12" t="s">
        <v>81</v>
      </c>
      <c r="O49" s="12">
        <v>8422</v>
      </c>
      <c r="P49" s="12" t="s">
        <v>92</v>
      </c>
      <c r="Q49" s="12">
        <v>1</v>
      </c>
      <c r="R49" s="12" t="s">
        <v>93</v>
      </c>
      <c r="S49" s="12"/>
      <c r="T49" s="12" t="s">
        <v>93</v>
      </c>
      <c r="U49" s="12" t="s">
        <v>94</v>
      </c>
      <c r="V49" s="12"/>
      <c r="W49" s="9"/>
    </row>
    <row r="50" spans="2:23" x14ac:dyDescent="0.3">
      <c r="D50" s="9">
        <f t="shared" si="0"/>
        <v>50</v>
      </c>
      <c r="E50" s="10">
        <v>1</v>
      </c>
      <c r="F50" s="9"/>
      <c r="G50" s="9"/>
      <c r="H50" s="9"/>
      <c r="I50" s="9" t="str">
        <f t="shared" si="1"/>
        <v>PCB</v>
      </c>
      <c r="J50" s="9"/>
      <c r="K50" s="9"/>
      <c r="L50" s="9"/>
      <c r="M50" s="12">
        <v>12708</v>
      </c>
      <c r="N50" s="12" t="s">
        <v>81</v>
      </c>
      <c r="O50" s="12">
        <v>11935</v>
      </c>
      <c r="P50" s="12" t="s">
        <v>71</v>
      </c>
      <c r="Q50" s="12">
        <v>1</v>
      </c>
      <c r="R50" s="12" t="s">
        <v>72</v>
      </c>
      <c r="S50" s="12" t="s">
        <v>95</v>
      </c>
      <c r="T50" s="12" t="s">
        <v>72</v>
      </c>
      <c r="U50" s="12"/>
      <c r="V50" s="12"/>
      <c r="W50" s="9"/>
    </row>
    <row r="51" spans="2:23" x14ac:dyDescent="0.3">
      <c r="D51" s="9">
        <f t="shared" si="0"/>
        <v>51</v>
      </c>
      <c r="E51" s="10">
        <v>1</v>
      </c>
      <c r="F51" s="9"/>
      <c r="G51" s="9"/>
      <c r="H51" s="9" t="s">
        <v>39</v>
      </c>
      <c r="I51" s="9"/>
      <c r="J51" s="9"/>
      <c r="K51" s="9"/>
      <c r="L51" s="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/>
    </row>
    <row r="52" spans="2:23" x14ac:dyDescent="0.3">
      <c r="D52" s="9">
        <f t="shared" si="0"/>
        <v>52</v>
      </c>
      <c r="E52" s="10">
        <v>4</v>
      </c>
      <c r="F52" s="9"/>
      <c r="G52" s="9"/>
      <c r="H52" s="9"/>
      <c r="I52" s="9" t="str">
        <f>P52</f>
        <v>4.7K Ohm resistor</v>
      </c>
      <c r="J52" s="9"/>
      <c r="K52" s="9"/>
      <c r="L52" s="9"/>
      <c r="M52" s="12">
        <v>13676</v>
      </c>
      <c r="N52" s="12" t="s">
        <v>73</v>
      </c>
      <c r="O52" s="12">
        <v>7857</v>
      </c>
      <c r="P52" s="12" t="s">
        <v>61</v>
      </c>
      <c r="Q52" s="12">
        <v>4</v>
      </c>
      <c r="R52" s="12" t="s">
        <v>55</v>
      </c>
      <c r="S52" s="12"/>
      <c r="T52" s="12" t="s">
        <v>62</v>
      </c>
      <c r="U52" s="12" t="s">
        <v>63</v>
      </c>
      <c r="V52" s="12"/>
      <c r="W52" s="9"/>
    </row>
    <row r="53" spans="2:23" x14ac:dyDescent="0.3">
      <c r="D53" s="9">
        <f t="shared" si="0"/>
        <v>53</v>
      </c>
      <c r="E53" s="10">
        <v>2</v>
      </c>
      <c r="F53" s="9"/>
      <c r="G53" s="9"/>
      <c r="H53" s="9"/>
      <c r="I53" s="9" t="str">
        <f>P53</f>
        <v>0.1uF capacitor</v>
      </c>
      <c r="J53" s="9"/>
      <c r="K53" s="9"/>
      <c r="L53" s="9"/>
      <c r="M53" s="12">
        <v>13676</v>
      </c>
      <c r="N53" s="12" t="s">
        <v>73</v>
      </c>
      <c r="O53" s="12">
        <v>8604</v>
      </c>
      <c r="P53" s="12" t="s">
        <v>74</v>
      </c>
      <c r="Q53" s="12">
        <v>2</v>
      </c>
      <c r="R53" s="12" t="s">
        <v>55</v>
      </c>
      <c r="S53" s="12" t="s">
        <v>56</v>
      </c>
      <c r="T53" s="12" t="s">
        <v>75</v>
      </c>
      <c r="U53" s="12" t="s">
        <v>76</v>
      </c>
      <c r="V53" s="12"/>
      <c r="W53" s="9"/>
    </row>
    <row r="54" spans="2:23" x14ac:dyDescent="0.3">
      <c r="D54" s="9">
        <f t="shared" si="0"/>
        <v>54</v>
      </c>
      <c r="E54" s="10">
        <v>1</v>
      </c>
      <c r="F54" s="9"/>
      <c r="G54" s="9"/>
      <c r="H54" s="9"/>
      <c r="I54" s="9" t="str">
        <f>P54</f>
        <v xml:space="preserve">BME280 </v>
      </c>
      <c r="J54" s="9"/>
      <c r="K54" s="9"/>
      <c r="L54" s="9"/>
      <c r="M54" s="12">
        <v>13676</v>
      </c>
      <c r="N54" s="12" t="s">
        <v>73</v>
      </c>
      <c r="O54" s="12">
        <v>13090</v>
      </c>
      <c r="P54" s="12" t="s">
        <v>77</v>
      </c>
      <c r="Q54" s="12">
        <v>1</v>
      </c>
      <c r="R54" s="12" t="s">
        <v>78</v>
      </c>
      <c r="S54" s="12" t="s">
        <v>55</v>
      </c>
      <c r="T54" s="12" t="s">
        <v>79</v>
      </c>
      <c r="U54" s="12" t="s">
        <v>80</v>
      </c>
      <c r="V54" s="12"/>
      <c r="W54" s="9"/>
    </row>
    <row r="55" spans="2:23" x14ac:dyDescent="0.3">
      <c r="D55" s="9">
        <f t="shared" si="0"/>
        <v>55</v>
      </c>
      <c r="E55" s="10">
        <v>1</v>
      </c>
      <c r="F55" s="9"/>
      <c r="G55" s="9"/>
      <c r="H55" s="9"/>
      <c r="I55" s="9" t="str">
        <f>P55</f>
        <v>PCB</v>
      </c>
      <c r="J55" s="9"/>
      <c r="K55" s="9"/>
      <c r="L55" s="9"/>
      <c r="M55" s="12">
        <v>13676</v>
      </c>
      <c r="N55" s="12" t="s">
        <v>73</v>
      </c>
      <c r="O55" s="12">
        <v>13091</v>
      </c>
      <c r="P55" s="12" t="s">
        <v>71</v>
      </c>
      <c r="Q55" s="12">
        <v>1</v>
      </c>
      <c r="R55" s="12" t="s">
        <v>72</v>
      </c>
      <c r="S55" s="12"/>
      <c r="T55" s="12" t="s">
        <v>72</v>
      </c>
      <c r="U55" s="12"/>
      <c r="V55" s="12"/>
      <c r="W55" s="9"/>
    </row>
    <row r="56" spans="2:23" x14ac:dyDescent="0.3">
      <c r="D56" s="9">
        <f t="shared" si="0"/>
        <v>56</v>
      </c>
      <c r="E56" s="10">
        <v>1</v>
      </c>
      <c r="F56" s="9"/>
      <c r="G56" s="9"/>
      <c r="H56" s="9" t="s">
        <v>41</v>
      </c>
      <c r="I56" s="9"/>
      <c r="J56" s="9"/>
      <c r="K56" s="9"/>
      <c r="L56" s="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9"/>
    </row>
    <row r="57" spans="2:23" x14ac:dyDescent="0.3">
      <c r="D57" s="9">
        <f t="shared" si="0"/>
        <v>57</v>
      </c>
      <c r="E57" s="10">
        <v>1</v>
      </c>
      <c r="F57" s="9"/>
      <c r="G57" s="9"/>
      <c r="H57" s="9"/>
      <c r="I57" s="9" t="str">
        <f t="shared" ref="I57:I62" si="2">P57</f>
        <v>10K Ohm resistor</v>
      </c>
      <c r="J57" s="9"/>
      <c r="K57" s="9"/>
      <c r="L57" s="9"/>
      <c r="M57" s="12">
        <v>12787</v>
      </c>
      <c r="N57" s="12" t="s">
        <v>53</v>
      </c>
      <c r="O57" s="12">
        <v>824</v>
      </c>
      <c r="P57" s="12" t="s">
        <v>54</v>
      </c>
      <c r="Q57" s="12">
        <v>1</v>
      </c>
      <c r="R57" s="12" t="s">
        <v>55</v>
      </c>
      <c r="S57" s="12" t="s">
        <v>56</v>
      </c>
      <c r="T57" s="12" t="s">
        <v>57</v>
      </c>
      <c r="U57" s="12" t="s">
        <v>58</v>
      </c>
      <c r="V57" s="12"/>
      <c r="W57" s="9"/>
    </row>
    <row r="58" spans="2:23" x14ac:dyDescent="0.3">
      <c r="D58" s="9">
        <f t="shared" si="0"/>
        <v>58</v>
      </c>
      <c r="E58" s="10">
        <v>2</v>
      </c>
      <c r="F58" s="9"/>
      <c r="G58" s="9"/>
      <c r="H58" s="9"/>
      <c r="I58" s="9" t="str">
        <f t="shared" si="2"/>
        <v>1.0uF capacitor</v>
      </c>
      <c r="J58" s="9"/>
      <c r="K58" s="9"/>
      <c r="L58" s="9"/>
      <c r="M58" s="12">
        <v>12787</v>
      </c>
      <c r="N58" s="12" t="s">
        <v>53</v>
      </c>
      <c r="O58" s="12">
        <v>868</v>
      </c>
      <c r="P58" s="12" t="s">
        <v>59</v>
      </c>
      <c r="Q58" s="12">
        <v>2</v>
      </c>
      <c r="R58" s="12" t="s">
        <v>55</v>
      </c>
      <c r="S58" s="12"/>
      <c r="T58" s="12" t="s">
        <v>57</v>
      </c>
      <c r="U58" s="12" t="s">
        <v>60</v>
      </c>
      <c r="V58" s="12"/>
      <c r="W58" s="9"/>
    </row>
    <row r="59" spans="2:23" x14ac:dyDescent="0.3">
      <c r="D59" s="9">
        <f t="shared" si="0"/>
        <v>59</v>
      </c>
      <c r="E59" s="10">
        <v>2</v>
      </c>
      <c r="F59" s="9"/>
      <c r="G59" s="9"/>
      <c r="H59" s="9"/>
      <c r="I59" s="9" t="str">
        <f t="shared" si="2"/>
        <v>4.7K Ohm resistor</v>
      </c>
      <c r="J59" s="9"/>
      <c r="K59" s="9"/>
      <c r="L59" s="9"/>
      <c r="M59" s="12">
        <v>12787</v>
      </c>
      <c r="N59" s="12" t="s">
        <v>53</v>
      </c>
      <c r="O59" s="12">
        <v>7857</v>
      </c>
      <c r="P59" s="12" t="s">
        <v>61</v>
      </c>
      <c r="Q59" s="12">
        <v>2</v>
      </c>
      <c r="R59" s="12" t="s">
        <v>55</v>
      </c>
      <c r="S59" s="12"/>
      <c r="T59" s="12" t="s">
        <v>62</v>
      </c>
      <c r="U59" s="12" t="s">
        <v>63</v>
      </c>
      <c r="V59" s="12"/>
      <c r="W59" s="9"/>
    </row>
    <row r="60" spans="2:23" x14ac:dyDescent="0.3">
      <c r="D60" s="9">
        <f t="shared" si="0"/>
        <v>60</v>
      </c>
      <c r="E60" s="10">
        <v>1</v>
      </c>
      <c r="F60" s="9"/>
      <c r="G60" s="9"/>
      <c r="H60" s="9"/>
      <c r="I60" s="9" t="str">
        <f t="shared" si="2"/>
        <v>100uF capacitor</v>
      </c>
      <c r="J60" s="9"/>
      <c r="K60" s="9"/>
      <c r="L60" s="9"/>
      <c r="M60" s="12">
        <v>12787</v>
      </c>
      <c r="N60" s="12" t="s">
        <v>53</v>
      </c>
      <c r="O60" s="12">
        <v>7890</v>
      </c>
      <c r="P60" s="12" t="s">
        <v>64</v>
      </c>
      <c r="Q60" s="12">
        <v>1</v>
      </c>
      <c r="R60" s="12" t="s">
        <v>55</v>
      </c>
      <c r="S60" s="12"/>
      <c r="T60" s="12" t="s">
        <v>65</v>
      </c>
      <c r="U60" s="12" t="s">
        <v>66</v>
      </c>
      <c r="V60" s="12"/>
      <c r="W60" s="9"/>
    </row>
    <row r="61" spans="2:23" x14ac:dyDescent="0.3">
      <c r="D61" s="9">
        <f t="shared" si="0"/>
        <v>61</v>
      </c>
      <c r="E61" s="10">
        <v>1</v>
      </c>
      <c r="F61" s="9"/>
      <c r="G61" s="9"/>
      <c r="H61" s="9"/>
      <c r="I61" s="9" t="str">
        <f t="shared" si="2"/>
        <v xml:space="preserve">APDS-9960 </v>
      </c>
      <c r="J61" s="9"/>
      <c r="K61" s="9"/>
      <c r="L61" s="9"/>
      <c r="M61" s="12">
        <v>12787</v>
      </c>
      <c r="N61" s="12" t="s">
        <v>53</v>
      </c>
      <c r="O61" s="12">
        <v>12005</v>
      </c>
      <c r="P61" s="12" t="s">
        <v>67</v>
      </c>
      <c r="Q61" s="12">
        <v>1</v>
      </c>
      <c r="R61" s="12" t="s">
        <v>68</v>
      </c>
      <c r="S61" s="12"/>
      <c r="T61" s="12" t="s">
        <v>69</v>
      </c>
      <c r="U61" s="12" t="s">
        <v>70</v>
      </c>
      <c r="V61" s="12"/>
      <c r="W61" s="9"/>
    </row>
    <row r="62" spans="2:23" x14ac:dyDescent="0.3">
      <c r="D62" s="9">
        <f t="shared" si="0"/>
        <v>62</v>
      </c>
      <c r="E62" s="10">
        <v>1</v>
      </c>
      <c r="F62" s="9"/>
      <c r="G62" s="9"/>
      <c r="H62" s="9"/>
      <c r="I62" s="9" t="str">
        <f t="shared" si="2"/>
        <v>PCB</v>
      </c>
      <c r="J62" s="9"/>
      <c r="K62" s="9"/>
      <c r="L62" s="9"/>
      <c r="M62" s="12">
        <v>12787</v>
      </c>
      <c r="N62" s="12" t="s">
        <v>53</v>
      </c>
      <c r="O62" s="12">
        <v>12015</v>
      </c>
      <c r="P62" s="12" t="s">
        <v>71</v>
      </c>
      <c r="Q62" s="12">
        <v>1</v>
      </c>
      <c r="R62" s="12" t="s">
        <v>72</v>
      </c>
      <c r="S62" s="12"/>
      <c r="T62" s="12" t="s">
        <v>72</v>
      </c>
      <c r="U62" s="12"/>
      <c r="V62" s="12"/>
      <c r="W62" s="9"/>
    </row>
    <row r="63" spans="2:23" x14ac:dyDescent="0.3">
      <c r="B63">
        <v>1</v>
      </c>
      <c r="C63">
        <v>4</v>
      </c>
      <c r="D63" s="9">
        <f t="shared" si="0"/>
        <v>63</v>
      </c>
      <c r="E63" s="10">
        <v>1</v>
      </c>
      <c r="F63" s="9"/>
      <c r="G63" s="9" t="s">
        <v>15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2:23" x14ac:dyDescent="0.3">
      <c r="B64">
        <v>1</v>
      </c>
      <c r="C64">
        <v>5</v>
      </c>
      <c r="D64" s="9">
        <f t="shared" si="0"/>
        <v>64</v>
      </c>
      <c r="E64" s="10">
        <v>1</v>
      </c>
      <c r="F64" s="9"/>
      <c r="G64" s="9"/>
      <c r="H64" s="9" t="s">
        <v>28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x14ac:dyDescent="0.3">
      <c r="D65" s="9">
        <f t="shared" si="0"/>
        <v>65</v>
      </c>
      <c r="E65" s="10">
        <v>1</v>
      </c>
      <c r="F65" s="9"/>
      <c r="G65" s="9" t="s">
        <v>101</v>
      </c>
      <c r="H65" s="9"/>
      <c r="I65" s="9"/>
      <c r="J65" s="9"/>
      <c r="K65" s="9"/>
      <c r="L65" s="9"/>
      <c r="M65" s="12"/>
      <c r="N65" s="16"/>
      <c r="O65" s="12"/>
      <c r="P65" s="12"/>
      <c r="Q65" s="12"/>
      <c r="R65" s="12"/>
      <c r="S65" s="12"/>
      <c r="T65" s="12"/>
      <c r="U65" s="12"/>
      <c r="V65" s="9"/>
      <c r="W65" s="9"/>
    </row>
    <row r="66" spans="1:23" x14ac:dyDescent="0.3">
      <c r="D66" s="9">
        <f t="shared" si="0"/>
        <v>66</v>
      </c>
      <c r="E66" s="10">
        <v>1</v>
      </c>
      <c r="F66" s="9"/>
      <c r="G66" s="9"/>
      <c r="H66" s="9" t="s">
        <v>50</v>
      </c>
      <c r="I66" s="9"/>
      <c r="J66" s="9"/>
      <c r="K66" s="9"/>
      <c r="L66" s="9"/>
      <c r="M66" s="12"/>
      <c r="N66" s="12"/>
      <c r="O66" s="12"/>
      <c r="P66" s="12"/>
      <c r="Q66" s="12"/>
      <c r="R66" s="12"/>
      <c r="S66" s="12"/>
      <c r="T66" s="12"/>
      <c r="U66" s="12"/>
      <c r="V66" s="9"/>
      <c r="W66" s="9"/>
    </row>
    <row r="67" spans="1:23" x14ac:dyDescent="0.3">
      <c r="D67" s="9"/>
      <c r="E67" s="10">
        <v>2</v>
      </c>
      <c r="F67" s="9"/>
      <c r="G67" s="9"/>
      <c r="H67" s="9"/>
      <c r="I67" s="9" t="s">
        <v>162</v>
      </c>
      <c r="J67" s="9"/>
      <c r="K67" s="9"/>
      <c r="L67" s="9"/>
      <c r="M67" s="12"/>
      <c r="N67" s="12"/>
      <c r="O67" s="12"/>
      <c r="P67" s="12"/>
      <c r="Q67" s="12"/>
      <c r="R67" s="12"/>
      <c r="S67" s="12"/>
      <c r="T67" s="12"/>
      <c r="U67" s="12"/>
      <c r="V67" s="9"/>
      <c r="W67" s="9"/>
    </row>
    <row r="68" spans="1:23" x14ac:dyDescent="0.3">
      <c r="D68" s="9"/>
      <c r="E68" s="10">
        <v>1</v>
      </c>
      <c r="F68" s="9"/>
      <c r="G68" s="9"/>
      <c r="H68" s="9"/>
      <c r="I68" s="9" t="s">
        <v>163</v>
      </c>
      <c r="J68" s="9"/>
      <c r="K68" s="9"/>
      <c r="L68" s="9"/>
      <c r="M68" s="12"/>
      <c r="N68" s="12"/>
      <c r="O68" s="12"/>
      <c r="P68" s="12"/>
      <c r="Q68" s="12"/>
      <c r="R68" s="12"/>
      <c r="S68" s="12"/>
      <c r="T68" s="12"/>
      <c r="U68" s="12"/>
      <c r="V68" s="9"/>
      <c r="W68" s="9"/>
    </row>
    <row r="69" spans="1:23" x14ac:dyDescent="0.3">
      <c r="D69" s="9"/>
      <c r="E69" s="10">
        <v>1</v>
      </c>
      <c r="F69" s="9"/>
      <c r="G69" s="9"/>
      <c r="H69" s="9"/>
      <c r="I69" s="9" t="s">
        <v>164</v>
      </c>
      <c r="J69" s="9"/>
      <c r="K69" s="9"/>
      <c r="L69" s="9"/>
      <c r="M69" s="12"/>
      <c r="N69" s="12"/>
      <c r="O69" s="12"/>
      <c r="P69" s="12"/>
      <c r="Q69" s="12"/>
      <c r="R69" s="12"/>
      <c r="S69" s="12"/>
      <c r="T69" s="12"/>
      <c r="U69" s="12"/>
      <c r="V69" s="9"/>
      <c r="W69" s="9"/>
    </row>
    <row r="70" spans="1:23" x14ac:dyDescent="0.3">
      <c r="D70" s="9"/>
      <c r="E70" s="10">
        <v>2</v>
      </c>
      <c r="F70" s="9"/>
      <c r="G70" s="9"/>
      <c r="H70" s="9"/>
      <c r="I70" s="9" t="s">
        <v>165</v>
      </c>
      <c r="J70" s="9"/>
      <c r="K70" s="9"/>
      <c r="L70" s="9"/>
      <c r="M70" s="12"/>
      <c r="N70" s="12"/>
      <c r="O70" s="12"/>
      <c r="P70" s="12"/>
      <c r="Q70" s="12"/>
      <c r="R70" s="12"/>
      <c r="S70" s="12"/>
      <c r="T70" s="12"/>
      <c r="U70" s="12"/>
      <c r="V70" s="9"/>
      <c r="W70" s="9"/>
    </row>
    <row r="71" spans="1:23" x14ac:dyDescent="0.3">
      <c r="D71" s="9"/>
      <c r="E71" s="10"/>
      <c r="F71" s="9"/>
      <c r="G71" s="9"/>
      <c r="H71" s="9"/>
      <c r="I71" s="9"/>
      <c r="J71" s="9"/>
      <c r="K71" s="9"/>
      <c r="L71" s="9"/>
      <c r="M71" s="12"/>
      <c r="N71" s="12"/>
      <c r="O71" s="12"/>
      <c r="P71" s="12"/>
      <c r="Q71" s="12"/>
      <c r="R71" s="12"/>
      <c r="S71" s="12"/>
      <c r="T71" s="12"/>
      <c r="U71" s="12"/>
      <c r="V71" s="9"/>
      <c r="W71" s="9"/>
    </row>
    <row r="72" spans="1:23" x14ac:dyDescent="0.3">
      <c r="D72" s="9"/>
      <c r="E72" s="10"/>
      <c r="F72" s="9"/>
      <c r="G72" s="9"/>
      <c r="H72" s="9"/>
      <c r="I72" s="9"/>
      <c r="J72" s="9"/>
      <c r="K72" s="9"/>
      <c r="L72" s="9"/>
      <c r="M72" s="12"/>
      <c r="N72" s="12"/>
      <c r="O72" s="12"/>
      <c r="P72" s="12"/>
      <c r="Q72" s="12"/>
      <c r="R72" s="12"/>
      <c r="S72" s="12"/>
      <c r="T72" s="12"/>
      <c r="U72" s="12"/>
      <c r="V72" s="9"/>
      <c r="W72" s="9"/>
    </row>
    <row r="73" spans="1:23" x14ac:dyDescent="0.3">
      <c r="D73" s="9">
        <f>D66+1</f>
        <v>67</v>
      </c>
      <c r="E73" s="10">
        <v>1</v>
      </c>
      <c r="F73" s="9"/>
      <c r="G73" s="9"/>
      <c r="H73" s="9" t="s">
        <v>51</v>
      </c>
      <c r="I73" s="9"/>
      <c r="J73" s="9"/>
      <c r="K73" s="9"/>
      <c r="L73" s="9"/>
      <c r="M73" s="12"/>
      <c r="N73" s="12"/>
      <c r="O73" s="12"/>
      <c r="P73" s="12"/>
      <c r="Q73" s="12"/>
      <c r="R73" s="12"/>
      <c r="S73" s="12"/>
      <c r="T73" s="12"/>
      <c r="U73" s="12"/>
      <c r="V73" s="9"/>
      <c r="W73" s="9"/>
    </row>
    <row r="74" spans="1:23" x14ac:dyDescent="0.3">
      <c r="D74" s="9">
        <f t="shared" ref="D74:D88" si="3">D73+1</f>
        <v>68</v>
      </c>
      <c r="E74" s="10">
        <v>2</v>
      </c>
      <c r="F74" s="9"/>
      <c r="G74" s="9"/>
      <c r="H74" s="9"/>
      <c r="I74" s="12" t="s">
        <v>98</v>
      </c>
      <c r="J74" s="9"/>
      <c r="K74" s="9"/>
      <c r="L74" s="9"/>
      <c r="M74" s="12">
        <v>746</v>
      </c>
      <c r="N74" s="12" t="s">
        <v>98</v>
      </c>
      <c r="O74" s="12">
        <v>746</v>
      </c>
      <c r="P74" s="12" t="s">
        <v>149</v>
      </c>
      <c r="Q74" s="12">
        <v>1</v>
      </c>
      <c r="R74" s="12" t="s">
        <v>97</v>
      </c>
      <c r="S74" s="12"/>
      <c r="T74" s="12" t="s">
        <v>97</v>
      </c>
      <c r="U74" s="12" t="s">
        <v>96</v>
      </c>
      <c r="V74" s="9"/>
      <c r="W74" s="9"/>
    </row>
    <row r="75" spans="1:23" x14ac:dyDescent="0.3">
      <c r="D75" s="9">
        <f t="shared" si="3"/>
        <v>69</v>
      </c>
      <c r="E75" s="10">
        <v>1</v>
      </c>
      <c r="F75" s="9"/>
      <c r="G75" s="9"/>
      <c r="H75" s="9"/>
      <c r="I75" s="12" t="s">
        <v>99</v>
      </c>
      <c r="J75" s="9"/>
      <c r="K75" s="9"/>
      <c r="L75" s="9"/>
      <c r="M75" s="12"/>
      <c r="N75" s="12" t="s">
        <v>99</v>
      </c>
      <c r="O75" s="12"/>
      <c r="P75" s="12" t="s">
        <v>150</v>
      </c>
      <c r="Q75" s="12">
        <v>1</v>
      </c>
      <c r="R75" s="12" t="s">
        <v>100</v>
      </c>
      <c r="S75" s="12" t="s">
        <v>100</v>
      </c>
      <c r="T75" s="12"/>
      <c r="U75" s="12"/>
      <c r="V75" s="9"/>
      <c r="W75" s="9"/>
    </row>
    <row r="76" spans="1:23" x14ac:dyDescent="0.3">
      <c r="D76" s="9">
        <f t="shared" si="3"/>
        <v>70</v>
      </c>
      <c r="E76" s="10">
        <v>1</v>
      </c>
      <c r="F76" s="9"/>
      <c r="G76" s="9"/>
      <c r="H76" s="9" t="s">
        <v>52</v>
      </c>
      <c r="I76" s="9"/>
      <c r="J76" s="9"/>
      <c r="K76" s="9"/>
      <c r="L76" s="9"/>
      <c r="M76" s="12"/>
      <c r="N76" s="12"/>
      <c r="O76" s="12"/>
      <c r="P76" s="12"/>
      <c r="Q76" s="12"/>
      <c r="R76" s="12"/>
      <c r="S76" s="12"/>
      <c r="T76" s="12" t="s">
        <v>110</v>
      </c>
      <c r="U76" s="9"/>
      <c r="V76" s="9"/>
      <c r="W76" s="9"/>
    </row>
    <row r="77" spans="1:23" x14ac:dyDescent="0.3">
      <c r="A77" t="s">
        <v>102</v>
      </c>
      <c r="D77" s="9">
        <f t="shared" si="3"/>
        <v>71</v>
      </c>
      <c r="E77" s="10">
        <v>1</v>
      </c>
      <c r="F77" s="9"/>
      <c r="G77" s="9" t="s">
        <v>4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x14ac:dyDescent="0.3">
      <c r="D78" s="9">
        <f t="shared" si="3"/>
        <v>72</v>
      </c>
      <c r="E78" s="10">
        <v>4</v>
      </c>
      <c r="F78" s="9"/>
      <c r="G78" s="9"/>
      <c r="H78" s="9" t="s">
        <v>27</v>
      </c>
      <c r="I78" s="9"/>
      <c r="J78" s="9"/>
      <c r="K78" s="9"/>
      <c r="L78" s="9"/>
      <c r="M78" s="9"/>
      <c r="N78" s="9"/>
      <c r="O78" s="9"/>
      <c r="P78" s="9" t="s">
        <v>152</v>
      </c>
      <c r="Q78" s="9"/>
      <c r="R78" s="9"/>
      <c r="S78" s="9"/>
      <c r="T78" s="9"/>
      <c r="U78" s="9"/>
      <c r="V78" s="9"/>
      <c r="W78" s="9"/>
    </row>
    <row r="79" spans="1:23" x14ac:dyDescent="0.3">
      <c r="D79" s="9">
        <f t="shared" si="3"/>
        <v>73</v>
      </c>
      <c r="E79" s="10">
        <v>4</v>
      </c>
      <c r="F79" s="9"/>
      <c r="G79" s="9"/>
      <c r="H79" s="9" t="s">
        <v>35</v>
      </c>
      <c r="I79" s="9"/>
      <c r="J79" s="9"/>
      <c r="K79" s="9"/>
      <c r="L79" s="9"/>
      <c r="M79" s="9"/>
      <c r="N79" s="9"/>
      <c r="O79" s="9"/>
      <c r="P79" s="9" t="s">
        <v>152</v>
      </c>
      <c r="Q79" s="9"/>
      <c r="R79" s="9"/>
      <c r="S79" s="9"/>
      <c r="T79" s="9"/>
      <c r="U79" s="9"/>
      <c r="V79" s="9"/>
      <c r="W79" s="9"/>
    </row>
    <row r="80" spans="1:23" x14ac:dyDescent="0.3">
      <c r="D80" s="9">
        <f t="shared" si="3"/>
        <v>74</v>
      </c>
      <c r="E80" s="10">
        <v>4</v>
      </c>
      <c r="F80" s="9"/>
      <c r="G80" s="9"/>
      <c r="H80" s="9" t="s">
        <v>9</v>
      </c>
      <c r="I80" s="9"/>
      <c r="J80" s="9"/>
      <c r="K80" s="9"/>
      <c r="L80" s="9"/>
      <c r="M80" s="9"/>
      <c r="N80" s="9"/>
      <c r="O80" s="9"/>
      <c r="P80" s="9" t="s">
        <v>153</v>
      </c>
      <c r="Q80" s="9"/>
      <c r="R80" s="9"/>
      <c r="S80" s="9"/>
      <c r="T80" s="9"/>
      <c r="U80" s="9"/>
      <c r="V80" s="9"/>
      <c r="W80" s="9"/>
    </row>
    <row r="81" spans="2:23" x14ac:dyDescent="0.3">
      <c r="D81" s="9">
        <f t="shared" si="3"/>
        <v>75</v>
      </c>
      <c r="E81" s="10">
        <v>1</v>
      </c>
      <c r="F81" s="9"/>
      <c r="G81" s="9"/>
      <c r="H81" s="9" t="s">
        <v>8</v>
      </c>
      <c r="I81" s="9"/>
      <c r="J81" s="9"/>
      <c r="K81" s="9"/>
      <c r="L81" s="9"/>
      <c r="M81" s="9"/>
      <c r="N81" s="9"/>
      <c r="O81" s="9"/>
      <c r="P81" s="9" t="s">
        <v>153</v>
      </c>
      <c r="Q81" s="9"/>
      <c r="R81" s="9"/>
      <c r="S81" s="9"/>
      <c r="T81" s="9"/>
      <c r="U81" s="9"/>
      <c r="V81" s="9"/>
      <c r="W81" s="9"/>
    </row>
    <row r="82" spans="2:23" x14ac:dyDescent="0.3">
      <c r="D82" s="9">
        <f t="shared" si="3"/>
        <v>76</v>
      </c>
      <c r="E82" s="10">
        <v>1</v>
      </c>
      <c r="F82" s="9"/>
      <c r="G82" s="9"/>
      <c r="H82" s="9" t="s">
        <v>7</v>
      </c>
      <c r="I82" s="9"/>
      <c r="J82" s="9"/>
      <c r="K82" s="9"/>
      <c r="L82" s="9"/>
      <c r="M82" s="9"/>
      <c r="N82" s="9"/>
      <c r="O82" s="9"/>
      <c r="P82" s="9" t="s">
        <v>153</v>
      </c>
      <c r="Q82" s="9"/>
      <c r="R82" s="9"/>
      <c r="S82" s="9"/>
      <c r="T82" s="9"/>
      <c r="U82" s="9"/>
      <c r="V82" s="9"/>
      <c r="W82" s="9"/>
    </row>
    <row r="83" spans="2:23" x14ac:dyDescent="0.3">
      <c r="B83">
        <v>1</v>
      </c>
      <c r="C83">
        <v>2</v>
      </c>
      <c r="D83" s="9">
        <f t="shared" si="3"/>
        <v>77</v>
      </c>
      <c r="E83" s="10">
        <v>8</v>
      </c>
      <c r="F83" s="9"/>
      <c r="G83" s="9" t="s">
        <v>22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2:23" x14ac:dyDescent="0.3">
      <c r="D84" s="9"/>
      <c r="E84" s="10">
        <v>1</v>
      </c>
      <c r="F84" s="9"/>
      <c r="G84" s="9"/>
      <c r="H84" s="9" t="s">
        <v>21</v>
      </c>
      <c r="I84" s="9"/>
      <c r="J84" s="9"/>
      <c r="K84" s="9"/>
      <c r="L84" s="9"/>
      <c r="M84" s="9"/>
      <c r="N84" s="9"/>
      <c r="O84" s="9"/>
      <c r="P84" s="9" t="s">
        <v>157</v>
      </c>
      <c r="Q84" s="9"/>
      <c r="R84" s="9"/>
      <c r="S84" s="9"/>
      <c r="T84" s="9"/>
      <c r="U84" s="9"/>
      <c r="V84" s="9"/>
      <c r="W84" s="9"/>
    </row>
    <row r="85" spans="2:23" x14ac:dyDescent="0.3">
      <c r="D85" s="9">
        <f>D83+1</f>
        <v>78</v>
      </c>
      <c r="E85" s="10">
        <v>1</v>
      </c>
      <c r="F85" s="9"/>
      <c r="G85" s="9"/>
      <c r="H85" s="9" t="s">
        <v>25</v>
      </c>
      <c r="I85" s="9"/>
      <c r="J85" s="9"/>
      <c r="K85" s="9"/>
      <c r="L85" s="9"/>
      <c r="M85" s="9"/>
      <c r="N85" s="9"/>
      <c r="O85" s="9"/>
      <c r="P85" s="9" t="s">
        <v>156</v>
      </c>
      <c r="Q85" s="9"/>
      <c r="R85" s="9"/>
      <c r="S85" s="9"/>
      <c r="T85" s="9"/>
      <c r="U85" s="9"/>
      <c r="V85" s="9"/>
      <c r="W85" s="9"/>
    </row>
    <row r="86" spans="2:23" x14ac:dyDescent="0.3">
      <c r="D86" s="9">
        <f t="shared" si="3"/>
        <v>79</v>
      </c>
      <c r="E86" s="10">
        <v>1</v>
      </c>
      <c r="F86" s="9"/>
      <c r="G86" s="9"/>
      <c r="H86" s="9" t="s">
        <v>23</v>
      </c>
      <c r="I86" s="9"/>
      <c r="J86" s="9"/>
      <c r="K86" s="9"/>
      <c r="L86" s="9"/>
      <c r="M86" s="9"/>
      <c r="N86" s="9"/>
      <c r="O86" s="9"/>
      <c r="P86" s="9" t="s">
        <v>154</v>
      </c>
      <c r="Q86" s="9"/>
      <c r="R86" s="9"/>
      <c r="S86" s="9"/>
      <c r="T86" s="9"/>
      <c r="U86" s="9"/>
      <c r="V86" s="9"/>
      <c r="W86" s="9"/>
    </row>
    <row r="87" spans="2:23" x14ac:dyDescent="0.3">
      <c r="D87" s="9">
        <f t="shared" si="3"/>
        <v>80</v>
      </c>
      <c r="E87" s="10">
        <v>1</v>
      </c>
      <c r="F87" s="9"/>
      <c r="G87" s="9"/>
      <c r="H87" s="9" t="s">
        <v>24</v>
      </c>
      <c r="I87" s="9"/>
      <c r="J87" s="9"/>
      <c r="K87" s="9"/>
      <c r="L87" s="9"/>
      <c r="M87" s="9"/>
      <c r="N87" s="9"/>
      <c r="O87" s="9"/>
      <c r="P87" s="9" t="s">
        <v>155</v>
      </c>
      <c r="Q87" s="9"/>
      <c r="R87" s="9"/>
      <c r="S87" s="9"/>
      <c r="T87" s="9"/>
      <c r="U87" s="9"/>
      <c r="V87" s="9"/>
      <c r="W87" s="9"/>
    </row>
    <row r="88" spans="2:23" x14ac:dyDescent="0.3">
      <c r="D88" s="9">
        <f t="shared" si="3"/>
        <v>81</v>
      </c>
      <c r="E88" s="10">
        <v>1</v>
      </c>
      <c r="F88" s="9"/>
      <c r="G88" s="9"/>
      <c r="H88" s="9" t="s">
        <v>26</v>
      </c>
      <c r="I88" s="9"/>
      <c r="J88" s="9"/>
      <c r="K88" s="9"/>
      <c r="L88" s="9"/>
      <c r="M88" s="9"/>
      <c r="N88" s="9"/>
      <c r="O88" s="9"/>
      <c r="P88" s="9" t="s">
        <v>151</v>
      </c>
      <c r="Q88" s="9"/>
      <c r="R88" s="9"/>
      <c r="S88" s="9"/>
      <c r="T88" s="9"/>
      <c r="U88" s="9"/>
      <c r="V88" s="9"/>
      <c r="W88" s="9"/>
    </row>
    <row r="89" spans="2:23" x14ac:dyDescent="0.3">
      <c r="M89" s="5"/>
      <c r="N89" s="5"/>
      <c r="O89" s="5"/>
      <c r="P89" s="5"/>
      <c r="Q89" s="5"/>
      <c r="R89" s="5"/>
      <c r="S89" s="5"/>
      <c r="T89" s="5"/>
    </row>
    <row r="90" spans="2:23" x14ac:dyDescent="0.3">
      <c r="M90" s="5"/>
      <c r="N90" s="5"/>
      <c r="O90" s="5"/>
      <c r="P90" s="5"/>
      <c r="Q90" s="5"/>
      <c r="R90" s="5"/>
      <c r="S90" s="5"/>
      <c r="T90" s="5"/>
    </row>
    <row r="91" spans="2:23" x14ac:dyDescent="0.3">
      <c r="M91" s="5"/>
      <c r="N91" s="5"/>
      <c r="O91" s="5"/>
      <c r="P91" s="5"/>
      <c r="Q91" s="5"/>
      <c r="R91" s="5"/>
      <c r="S91" s="5"/>
      <c r="T91" s="5"/>
    </row>
    <row r="92" spans="2:23" x14ac:dyDescent="0.3">
      <c r="N92" s="1"/>
      <c r="O92" s="1"/>
      <c r="P92" s="1"/>
      <c r="Q92" s="1"/>
      <c r="R92" s="1"/>
      <c r="S92" s="1"/>
      <c r="T92" s="1"/>
    </row>
    <row r="93" spans="2:23" x14ac:dyDescent="0.3">
      <c r="M93" s="2"/>
      <c r="N93" s="1"/>
      <c r="O93" s="1"/>
      <c r="P93" s="1"/>
      <c r="Q93" s="1"/>
      <c r="R93" s="1"/>
      <c r="S93" s="1"/>
      <c r="T93" s="1"/>
    </row>
    <row r="94" spans="2:23" x14ac:dyDescent="0.3">
      <c r="N94" s="1"/>
      <c r="O94" s="1"/>
      <c r="P94" s="1"/>
      <c r="Q94" s="1"/>
      <c r="R94" s="1"/>
      <c r="S94" s="1"/>
      <c r="T94" s="1"/>
    </row>
    <row r="95" spans="2:23" x14ac:dyDescent="0.3">
      <c r="N95" s="1"/>
      <c r="O95" s="1"/>
      <c r="P95" s="1"/>
      <c r="Q95" s="1"/>
      <c r="R95" s="1"/>
      <c r="S95" s="1"/>
      <c r="T95" s="1"/>
    </row>
    <row r="96" spans="2:23" x14ac:dyDescent="0.3">
      <c r="N96" s="1"/>
      <c r="O96" s="1"/>
      <c r="P96" s="1"/>
      <c r="Q96" s="1"/>
      <c r="R96" s="1"/>
      <c r="S96" s="1"/>
      <c r="T96" s="1"/>
    </row>
    <row r="97" spans="13:20" x14ac:dyDescent="0.3">
      <c r="N97" s="1"/>
      <c r="O97" s="1"/>
      <c r="P97" s="1"/>
      <c r="Q97" s="1"/>
      <c r="R97" s="1"/>
      <c r="S97" s="1"/>
      <c r="T97" s="1"/>
    </row>
    <row r="98" spans="13:20" x14ac:dyDescent="0.3">
      <c r="N98" s="1"/>
      <c r="O98" s="1"/>
      <c r="P98" s="1"/>
      <c r="Q98" s="1"/>
      <c r="R98" s="1"/>
      <c r="S98" s="1"/>
      <c r="T98" s="1"/>
    </row>
    <row r="99" spans="13:20" x14ac:dyDescent="0.3">
      <c r="N99" s="1"/>
      <c r="O99" s="1"/>
      <c r="P99" s="1"/>
      <c r="Q99" s="1"/>
      <c r="R99" s="1"/>
      <c r="S99" s="1"/>
      <c r="T99" s="1"/>
    </row>
    <row r="100" spans="13:20" x14ac:dyDescent="0.3">
      <c r="M100" s="2"/>
      <c r="N100" s="1"/>
      <c r="O100" s="1"/>
      <c r="P100" s="1"/>
      <c r="Q100" s="1"/>
      <c r="R100" s="1"/>
      <c r="S100" s="1"/>
      <c r="T100" s="1"/>
    </row>
    <row r="101" spans="13:20" x14ac:dyDescent="0.3">
      <c r="M101" s="2"/>
      <c r="N101" s="1"/>
      <c r="O101" s="1"/>
      <c r="P101" s="1"/>
      <c r="Q101" s="1"/>
      <c r="R101" s="1"/>
      <c r="S101" s="1"/>
      <c r="T101" s="1"/>
    </row>
    <row r="102" spans="13:20" x14ac:dyDescent="0.3">
      <c r="N102" s="1"/>
      <c r="O102" s="1"/>
      <c r="P102" s="1"/>
      <c r="Q102" s="1"/>
      <c r="R102" s="1"/>
      <c r="S102" s="1"/>
      <c r="T102" s="1"/>
    </row>
    <row r="103" spans="13:20" x14ac:dyDescent="0.3">
      <c r="N103" s="1"/>
      <c r="O103" s="1"/>
      <c r="P103" s="1"/>
      <c r="Q103" s="1"/>
      <c r="R103" s="1"/>
      <c r="S103" s="1"/>
      <c r="T103" s="1"/>
    </row>
    <row r="104" spans="13:20" x14ac:dyDescent="0.3">
      <c r="N104" s="1"/>
      <c r="O104" s="1"/>
      <c r="P104" s="1"/>
      <c r="Q104" s="1"/>
      <c r="R104" s="1"/>
      <c r="S104" s="1"/>
      <c r="T104" s="1"/>
    </row>
    <row r="105" spans="13:20" x14ac:dyDescent="0.3">
      <c r="N105" s="1"/>
      <c r="O105" s="1"/>
      <c r="P105" s="1"/>
      <c r="Q105" s="1"/>
      <c r="R105" s="1"/>
      <c r="S105" s="1"/>
      <c r="T105" s="1"/>
    </row>
    <row r="106" spans="13:20" x14ac:dyDescent="0.3">
      <c r="M106" s="2"/>
      <c r="N106" s="1"/>
      <c r="O106" s="1"/>
      <c r="P106" s="1"/>
      <c r="Q106" s="1"/>
      <c r="R106" s="1"/>
      <c r="S106" s="1"/>
      <c r="T106" s="1"/>
    </row>
    <row r="107" spans="13:20" x14ac:dyDescent="0.3">
      <c r="M107" s="2"/>
      <c r="N107" s="1"/>
      <c r="O107" s="1"/>
      <c r="P107" s="1"/>
      <c r="Q107" s="1"/>
      <c r="R107" s="1"/>
      <c r="S107" s="1"/>
      <c r="T107" s="1"/>
    </row>
    <row r="108" spans="13:20" x14ac:dyDescent="0.3">
      <c r="N108" s="1"/>
      <c r="O108" s="1"/>
      <c r="P108" s="1"/>
      <c r="Q108" s="1"/>
      <c r="R108" s="1"/>
      <c r="S108" s="1"/>
      <c r="T108" s="1"/>
    </row>
    <row r="109" spans="13:20" x14ac:dyDescent="0.3">
      <c r="N109" s="1"/>
      <c r="O109" s="1"/>
      <c r="P109" s="1"/>
      <c r="Q109" s="1"/>
      <c r="R109" s="1"/>
      <c r="S109" s="1"/>
      <c r="T109" s="1"/>
    </row>
    <row r="110" spans="13:20" x14ac:dyDescent="0.3">
      <c r="N110" s="1"/>
      <c r="O110" s="1"/>
      <c r="P110" s="1"/>
      <c r="Q110" s="1"/>
      <c r="R110" s="1"/>
      <c r="S110" s="1"/>
      <c r="T110" s="3"/>
    </row>
    <row r="111" spans="13:20" x14ac:dyDescent="0.3">
      <c r="N111" s="1"/>
      <c r="O111" s="1"/>
      <c r="P111" s="1"/>
      <c r="Q111" s="1"/>
      <c r="R111" s="1"/>
      <c r="S111" s="1"/>
      <c r="T111" s="1"/>
    </row>
    <row r="112" spans="13:20" x14ac:dyDescent="0.3">
      <c r="N112" s="1"/>
      <c r="O112" s="1"/>
      <c r="P112" s="1"/>
      <c r="Q112" s="1"/>
      <c r="R112" s="1"/>
      <c r="S112" s="1"/>
      <c r="T112" s="1"/>
    </row>
    <row r="113" spans="13:20" x14ac:dyDescent="0.3">
      <c r="N113" s="1"/>
      <c r="O113" s="1"/>
      <c r="P113" s="1"/>
      <c r="Q113" s="1"/>
      <c r="R113" s="1"/>
      <c r="S113" s="1"/>
      <c r="T113" s="1"/>
    </row>
    <row r="114" spans="13:20" x14ac:dyDescent="0.3">
      <c r="N114" s="1"/>
      <c r="O114" s="1"/>
      <c r="P114" s="1"/>
      <c r="Q114" s="1"/>
      <c r="R114" s="1"/>
      <c r="S114" s="1"/>
      <c r="T114" s="1"/>
    </row>
    <row r="115" spans="13:20" x14ac:dyDescent="0.3">
      <c r="M115" s="2"/>
      <c r="N115" s="1"/>
      <c r="O115" s="1"/>
      <c r="P115" s="1"/>
      <c r="Q115" s="1"/>
      <c r="R115" s="1"/>
      <c r="S115" s="1"/>
      <c r="T115" s="1"/>
    </row>
    <row r="116" spans="13:20" x14ac:dyDescent="0.3">
      <c r="M116" s="2"/>
      <c r="N116" s="1"/>
      <c r="O116" s="1"/>
      <c r="P116" s="1"/>
      <c r="Q116" s="1"/>
      <c r="R116" s="1"/>
      <c r="S116" s="1"/>
      <c r="T116" s="1"/>
    </row>
    <row r="117" spans="13:20" x14ac:dyDescent="0.3">
      <c r="N117" s="1"/>
      <c r="O117" s="1"/>
      <c r="P117" s="1"/>
      <c r="Q117" s="1"/>
      <c r="R117" s="1"/>
      <c r="S117" s="1"/>
      <c r="T117" s="1"/>
    </row>
    <row r="118" spans="13:20" x14ac:dyDescent="0.3">
      <c r="M118" s="4"/>
      <c r="N118" s="1"/>
      <c r="O118" s="1"/>
      <c r="P118" s="1"/>
      <c r="Q118" s="1"/>
      <c r="R118" s="1"/>
      <c r="S118" s="1"/>
      <c r="T118" s="1"/>
    </row>
    <row r="119" spans="13:20" x14ac:dyDescent="0.3">
      <c r="N119" s="1"/>
      <c r="O119" s="1"/>
      <c r="P119" s="1"/>
      <c r="Q119" s="1"/>
      <c r="R119" s="1"/>
      <c r="S119" s="1"/>
      <c r="T119" s="1"/>
    </row>
  </sheetData>
  <conditionalFormatting sqref="N92:N119">
    <cfRule type="duplicateValues" dxfId="3" priority="4"/>
  </conditionalFormatting>
  <conditionalFormatting sqref="O59:O64">
    <cfRule type="duplicateValues" dxfId="2" priority="3"/>
  </conditionalFormatting>
  <conditionalFormatting sqref="O46:O52">
    <cfRule type="duplicateValues" dxfId="1" priority="2"/>
  </conditionalFormatting>
  <conditionalFormatting sqref="O78">
    <cfRule type="duplicateValues" dxfId="0" priority="1"/>
  </conditionalFormatting>
  <pageMargins left="0.7" right="0.7" top="0.75" bottom="0.75" header="0.3" footer="0.3"/>
  <pageSetup scale="8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normmc98</dc:creator>
  <cp:lastModifiedBy>normmc98</cp:lastModifiedBy>
  <cp:lastPrinted>2016-06-21T23:02:42Z</cp:lastPrinted>
  <dcterms:created xsi:type="dcterms:W3CDTF">2016-06-03T19:24:48Z</dcterms:created>
  <dcterms:modified xsi:type="dcterms:W3CDTF">2016-06-21T23:07:15Z</dcterms:modified>
</cp:coreProperties>
</file>